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Pszcz2019\Zamowienia2020\"/>
    </mc:Choice>
  </mc:AlternateContent>
  <xr:revisionPtr revIDLastSave="0" documentId="8_{4BC60E4F-2374-48D7-AAB9-9B1AA573AAB8}" xr6:coauthVersionLast="36" xr6:coauthVersionMax="36" xr10:uidLastSave="{00000000-0000-0000-0000-000000000000}"/>
  <bookViews>
    <workbookView xWindow="0" yWindow="0" windowWidth="19200" windowHeight="6930" xr2:uid="{8BC5A4B8-D464-45D6-B072-19936171928C}"/>
  </bookViews>
  <sheets>
    <sheet name="Arkusz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F87" i="1" s="1"/>
  <c r="G83" i="1"/>
  <c r="G82" i="1"/>
  <c r="F82" i="1"/>
  <c r="G74" i="1"/>
  <c r="F74" i="1" s="1"/>
  <c r="G71" i="1"/>
  <c r="F71" i="1" s="1"/>
  <c r="G67" i="1"/>
  <c r="G66" i="1"/>
  <c r="F66" i="1"/>
  <c r="G61" i="1"/>
  <c r="F61" i="1"/>
  <c r="G55" i="1"/>
  <c r="F55" i="1" s="1"/>
  <c r="G53" i="1"/>
  <c r="F53" i="1" s="1"/>
  <c r="G50" i="1"/>
  <c r="F50" i="1"/>
  <c r="G49" i="1"/>
  <c r="F49" i="1" s="1"/>
  <c r="G48" i="1"/>
  <c r="G42" i="1"/>
  <c r="F42" i="1" s="1"/>
  <c r="G39" i="1"/>
  <c r="G32" i="1"/>
  <c r="G26" i="1"/>
  <c r="F26" i="1" s="1"/>
  <c r="G23" i="1"/>
  <c r="G16" i="1"/>
  <c r="G10" i="1"/>
  <c r="F10" i="1" s="1"/>
  <c r="G7" i="1"/>
  <c r="E88" i="1"/>
  <c r="G88" i="1" s="1"/>
  <c r="F88" i="1" s="1"/>
  <c r="D88" i="1"/>
  <c r="E87" i="1"/>
  <c r="D87" i="1"/>
  <c r="E86" i="1"/>
  <c r="G86" i="1" s="1"/>
  <c r="F86" i="1" s="1"/>
  <c r="D86" i="1"/>
  <c r="E85" i="1"/>
  <c r="G85" i="1" s="1"/>
  <c r="F85" i="1" s="1"/>
  <c r="D85" i="1"/>
  <c r="E84" i="1"/>
  <c r="G84" i="1" s="1"/>
  <c r="F84" i="1" s="1"/>
  <c r="D84" i="1"/>
  <c r="E83" i="1"/>
  <c r="D83" i="1"/>
  <c r="E82" i="1"/>
  <c r="D82" i="1"/>
  <c r="E81" i="1"/>
  <c r="G81" i="1" s="1"/>
  <c r="F81" i="1" s="1"/>
  <c r="D81" i="1"/>
  <c r="E80" i="1"/>
  <c r="G80" i="1" s="1"/>
  <c r="F80" i="1" s="1"/>
  <c r="D80" i="1"/>
  <c r="E79" i="1"/>
  <c r="G79" i="1" s="1"/>
  <c r="F79" i="1" s="1"/>
  <c r="D79" i="1"/>
  <c r="E78" i="1"/>
  <c r="G78" i="1" s="1"/>
  <c r="F78" i="1" s="1"/>
  <c r="D78" i="1"/>
  <c r="E77" i="1"/>
  <c r="G77" i="1" s="1"/>
  <c r="F77" i="1" s="1"/>
  <c r="D77" i="1"/>
  <c r="E76" i="1"/>
  <c r="G76" i="1" s="1"/>
  <c r="F76" i="1" s="1"/>
  <c r="D76" i="1"/>
  <c r="E75" i="1"/>
  <c r="G75" i="1" s="1"/>
  <c r="F75" i="1" s="1"/>
  <c r="D75" i="1"/>
  <c r="E74" i="1"/>
  <c r="D74" i="1"/>
  <c r="E73" i="1"/>
  <c r="G73" i="1" s="1"/>
  <c r="F73" i="1" s="1"/>
  <c r="D73" i="1"/>
  <c r="E72" i="1"/>
  <c r="G72" i="1" s="1"/>
  <c r="F72" i="1" s="1"/>
  <c r="D72" i="1"/>
  <c r="E71" i="1"/>
  <c r="D71" i="1"/>
  <c r="E70" i="1"/>
  <c r="G70" i="1" s="1"/>
  <c r="F70" i="1" s="1"/>
  <c r="D70" i="1"/>
  <c r="E69" i="1"/>
  <c r="G69" i="1" s="1"/>
  <c r="F69" i="1" s="1"/>
  <c r="D69" i="1"/>
  <c r="E68" i="1"/>
  <c r="G68" i="1" s="1"/>
  <c r="F68" i="1" s="1"/>
  <c r="D68" i="1"/>
  <c r="E67" i="1"/>
  <c r="D67" i="1"/>
  <c r="E66" i="1"/>
  <c r="D66" i="1"/>
  <c r="E65" i="1"/>
  <c r="G65" i="1" s="1"/>
  <c r="F65" i="1" s="1"/>
  <c r="D65" i="1"/>
  <c r="E64" i="1"/>
  <c r="G64" i="1" s="1"/>
  <c r="F64" i="1" s="1"/>
  <c r="D64" i="1"/>
  <c r="E63" i="1"/>
  <c r="G63" i="1" s="1"/>
  <c r="F63" i="1" s="1"/>
  <c r="D63" i="1"/>
  <c r="E62" i="1"/>
  <c r="G62" i="1" s="1"/>
  <c r="F62" i="1" s="1"/>
  <c r="D62" i="1"/>
  <c r="D61" i="1"/>
  <c r="E60" i="1"/>
  <c r="G60" i="1" s="1"/>
  <c r="F60" i="1" s="1"/>
  <c r="D60" i="1"/>
  <c r="E59" i="1"/>
  <c r="G59" i="1" s="1"/>
  <c r="F59" i="1" s="1"/>
  <c r="D59" i="1"/>
  <c r="E58" i="1"/>
  <c r="G58" i="1" s="1"/>
  <c r="F58" i="1" s="1"/>
  <c r="D58" i="1"/>
  <c r="E57" i="1"/>
  <c r="G57" i="1" s="1"/>
  <c r="F57" i="1" s="1"/>
  <c r="D57" i="1"/>
  <c r="E56" i="1"/>
  <c r="G56" i="1" s="1"/>
  <c r="F56" i="1" s="1"/>
  <c r="D56" i="1"/>
  <c r="D55" i="1"/>
  <c r="E54" i="1"/>
  <c r="G54" i="1" s="1"/>
  <c r="F54" i="1" s="1"/>
  <c r="D54" i="1"/>
  <c r="E53" i="1"/>
  <c r="D53" i="1"/>
  <c r="E52" i="1"/>
  <c r="G52" i="1" s="1"/>
  <c r="F52" i="1" s="1"/>
  <c r="D52" i="1"/>
  <c r="E51" i="1"/>
  <c r="G51" i="1" s="1"/>
  <c r="F51" i="1" s="1"/>
  <c r="D51" i="1"/>
  <c r="E50" i="1"/>
  <c r="D50" i="1"/>
  <c r="D49" i="1"/>
  <c r="E48" i="1"/>
  <c r="D48" i="1"/>
  <c r="E47" i="1"/>
  <c r="G47" i="1" s="1"/>
  <c r="F47" i="1" s="1"/>
  <c r="D47" i="1"/>
  <c r="E46" i="1"/>
  <c r="G46" i="1" s="1"/>
  <c r="F46" i="1" s="1"/>
  <c r="D46" i="1"/>
  <c r="E45" i="1"/>
  <c r="G45" i="1" s="1"/>
  <c r="F45" i="1" s="1"/>
  <c r="D45" i="1"/>
  <c r="E44" i="1"/>
  <c r="G44" i="1" s="1"/>
  <c r="F44" i="1" s="1"/>
  <c r="D44" i="1"/>
  <c r="E43" i="1"/>
  <c r="G43" i="1" s="1"/>
  <c r="F43" i="1" s="1"/>
  <c r="D43" i="1"/>
  <c r="E42" i="1"/>
  <c r="D42" i="1"/>
  <c r="E41" i="1"/>
  <c r="G41" i="1" s="1"/>
  <c r="F41" i="1" s="1"/>
  <c r="D41" i="1"/>
  <c r="E40" i="1"/>
  <c r="G40" i="1" s="1"/>
  <c r="F40" i="1" s="1"/>
  <c r="D40" i="1"/>
  <c r="E39" i="1"/>
  <c r="D39" i="1"/>
  <c r="E38" i="1"/>
  <c r="G38" i="1" s="1"/>
  <c r="F38" i="1" s="1"/>
  <c r="D38" i="1"/>
  <c r="E37" i="1"/>
  <c r="G37" i="1" s="1"/>
  <c r="F37" i="1" s="1"/>
  <c r="D37" i="1"/>
  <c r="E36" i="1"/>
  <c r="G36" i="1" s="1"/>
  <c r="F36" i="1" s="1"/>
  <c r="D36" i="1"/>
  <c r="E35" i="1"/>
  <c r="G35" i="1" s="1"/>
  <c r="F35" i="1" s="1"/>
  <c r="D35" i="1"/>
  <c r="E34" i="1"/>
  <c r="G34" i="1" s="1"/>
  <c r="F34" i="1" s="1"/>
  <c r="D34" i="1"/>
  <c r="E33" i="1"/>
  <c r="G33" i="1" s="1"/>
  <c r="F33" i="1" s="1"/>
  <c r="D33" i="1"/>
  <c r="E32" i="1"/>
  <c r="D32" i="1"/>
  <c r="E31" i="1"/>
  <c r="G31" i="1" s="1"/>
  <c r="F31" i="1" s="1"/>
  <c r="D31" i="1"/>
  <c r="E30" i="1"/>
  <c r="G30" i="1" s="1"/>
  <c r="F30" i="1" s="1"/>
  <c r="D30" i="1"/>
  <c r="E29" i="1"/>
  <c r="G29" i="1" s="1"/>
  <c r="F29" i="1" s="1"/>
  <c r="D29" i="1"/>
  <c r="E28" i="1"/>
  <c r="G28" i="1" s="1"/>
  <c r="F28" i="1" s="1"/>
  <c r="D28" i="1"/>
  <c r="E27" i="1"/>
  <c r="G27" i="1" s="1"/>
  <c r="F27" i="1" s="1"/>
  <c r="D27" i="1"/>
  <c r="E26" i="1"/>
  <c r="D26" i="1"/>
  <c r="E25" i="1"/>
  <c r="G25" i="1" s="1"/>
  <c r="F25" i="1" s="1"/>
  <c r="D25" i="1"/>
  <c r="E24" i="1"/>
  <c r="G24" i="1" s="1"/>
  <c r="F24" i="1" s="1"/>
  <c r="D24" i="1"/>
  <c r="E23" i="1"/>
  <c r="D23" i="1"/>
  <c r="E22" i="1"/>
  <c r="G22" i="1" s="1"/>
  <c r="F22" i="1" s="1"/>
  <c r="D22" i="1"/>
  <c r="E21" i="1"/>
  <c r="G21" i="1" s="1"/>
  <c r="F21" i="1" s="1"/>
  <c r="D21" i="1"/>
  <c r="E20" i="1"/>
  <c r="G20" i="1" s="1"/>
  <c r="F20" i="1" s="1"/>
  <c r="D20" i="1"/>
  <c r="E19" i="1"/>
  <c r="G19" i="1" s="1"/>
  <c r="F19" i="1" s="1"/>
  <c r="D19" i="1"/>
  <c r="E18" i="1"/>
  <c r="G18" i="1" s="1"/>
  <c r="F18" i="1" s="1"/>
  <c r="D18" i="1"/>
  <c r="E17" i="1"/>
  <c r="G17" i="1" s="1"/>
  <c r="F17" i="1" s="1"/>
  <c r="D17" i="1"/>
  <c r="E16" i="1"/>
  <c r="D16" i="1"/>
  <c r="E15" i="1"/>
  <c r="G15" i="1" s="1"/>
  <c r="F15" i="1" s="1"/>
  <c r="D15" i="1"/>
  <c r="E14" i="1"/>
  <c r="G14" i="1" s="1"/>
  <c r="F14" i="1" s="1"/>
  <c r="D14" i="1"/>
  <c r="E13" i="1"/>
  <c r="G13" i="1" s="1"/>
  <c r="F13" i="1" s="1"/>
  <c r="D13" i="1"/>
  <c r="E12" i="1"/>
  <c r="G12" i="1" s="1"/>
  <c r="F12" i="1" s="1"/>
  <c r="D12" i="1"/>
  <c r="E11" i="1"/>
  <c r="G11" i="1" s="1"/>
  <c r="F11" i="1" s="1"/>
  <c r="D11" i="1"/>
  <c r="E10" i="1"/>
  <c r="D10" i="1"/>
  <c r="E9" i="1"/>
  <c r="G9" i="1" s="1"/>
  <c r="F9" i="1" s="1"/>
  <c r="D9" i="1"/>
  <c r="E8" i="1"/>
  <c r="G8" i="1" s="1"/>
  <c r="F8" i="1" s="1"/>
  <c r="D8" i="1"/>
  <c r="E7" i="1"/>
  <c r="D7" i="1"/>
  <c r="E6" i="1"/>
  <c r="G6" i="1" s="1"/>
  <c r="F6" i="1" s="1"/>
  <c r="D6" i="1"/>
  <c r="E5" i="1"/>
  <c r="G5" i="1" s="1"/>
  <c r="F5" i="1" s="1"/>
  <c r="D5" i="1"/>
  <c r="E4" i="1"/>
  <c r="G4" i="1" s="1"/>
  <c r="F4" i="1" s="1"/>
  <c r="D4" i="1"/>
  <c r="E3" i="1"/>
  <c r="G3" i="1" s="1"/>
  <c r="F3" i="1" s="1"/>
  <c r="D3" i="1"/>
  <c r="F67" i="1" l="1"/>
  <c r="F83" i="1"/>
  <c r="F48" i="1"/>
  <c r="F23" i="1"/>
  <c r="F16" i="1"/>
  <c r="F39" i="1"/>
  <c r="F32" i="1"/>
  <c r="F7" i="1"/>
</calcChain>
</file>

<file path=xl/sharedStrings.xml><?xml version="1.0" encoding="utf-8"?>
<sst xmlns="http://schemas.openxmlformats.org/spreadsheetml/2006/main" count="118" uniqueCount="44">
  <si>
    <t>Zestawienie cen najczęściej zamawianych matek i odkładów podanych w ofertach na 2020r.</t>
  </si>
  <si>
    <t>dofinansowanie</t>
  </si>
  <si>
    <t>do zapłaty</t>
  </si>
  <si>
    <r>
      <rPr>
        <b/>
        <sz val="11"/>
        <rFont val="Calibri Light"/>
        <family val="1"/>
        <charset val="238"/>
        <scheme val="major"/>
      </rPr>
      <t>Hodowca matek</t>
    </r>
  </si>
  <si>
    <t>Rodzaj matki</t>
  </si>
  <si>
    <t>Cena netto</t>
  </si>
  <si>
    <r>
      <rPr>
        <b/>
        <sz val="10"/>
        <rFont val="Calibri Light"/>
        <family val="1"/>
        <charset val="238"/>
        <scheme val="major"/>
      </rPr>
      <t>VAT 8%</t>
    </r>
  </si>
  <si>
    <t>30% +VAT</t>
  </si>
  <si>
    <r>
      <t xml:space="preserve">Gembala                   </t>
    </r>
    <r>
      <rPr>
        <sz val="11"/>
        <rFont val="Calibri Light"/>
        <family val="1"/>
        <charset val="238"/>
        <scheme val="major"/>
      </rPr>
      <t>(Prima, Gema, WG)             tel. 607-695-247    tel.25/633-51-06</t>
    </r>
  </si>
  <si>
    <t>NU</t>
  </si>
  <si>
    <t>UP</t>
  </si>
  <si>
    <t>USN</t>
  </si>
  <si>
    <t>USS</t>
  </si>
  <si>
    <t>RSN</t>
  </si>
  <si>
    <t>RSS</t>
  </si>
  <si>
    <r>
      <t xml:space="preserve">Mataczyński </t>
    </r>
    <r>
      <rPr>
        <sz val="11"/>
        <rFont val="Calibri Light"/>
        <family val="1"/>
        <charset val="238"/>
        <scheme val="major"/>
      </rPr>
      <t>(TR) tel.530-344-302    tel.48/378-60-86</t>
    </r>
  </si>
  <si>
    <r>
      <rPr>
        <b/>
        <sz val="11"/>
        <rFont val="Calibri Light"/>
        <family val="1"/>
        <charset val="238"/>
        <scheme val="major"/>
      </rPr>
      <t xml:space="preserve">Loc                           </t>
    </r>
    <r>
      <rPr>
        <sz val="11"/>
        <rFont val="Calibri Light"/>
        <family val="1"/>
        <charset val="238"/>
        <scheme val="major"/>
      </rPr>
      <t>(Alpejka, Nieska, Jugo, Woźnica)                 tel.603-767-045    tel.25/643-61-57</t>
    </r>
  </si>
  <si>
    <r>
      <rPr>
        <b/>
        <sz val="11"/>
        <rFont val="Calibri Light"/>
        <family val="1"/>
        <charset val="238"/>
        <scheme val="major"/>
      </rPr>
      <t xml:space="preserve">Janikowie                    </t>
    </r>
    <r>
      <rPr>
        <sz val="11"/>
        <rFont val="Calibri Light"/>
        <family val="1"/>
        <charset val="238"/>
        <scheme val="major"/>
      </rPr>
      <t>(Maja)                tel.81/562-80-19</t>
    </r>
  </si>
  <si>
    <r>
      <rPr>
        <b/>
        <sz val="11"/>
        <rFont val="Calibri Light"/>
        <family val="1"/>
        <charset val="238"/>
        <scheme val="major"/>
      </rPr>
      <t xml:space="preserve">Matacz Tomasz                   </t>
    </r>
    <r>
      <rPr>
        <sz val="11"/>
        <rFont val="Calibri Light"/>
        <family val="1"/>
        <charset val="238"/>
        <scheme val="major"/>
      </rPr>
      <t>(Niwa)                               tel.600-590-459</t>
    </r>
  </si>
  <si>
    <r>
      <rPr>
        <b/>
        <sz val="11"/>
        <rFont val="Calibri Light"/>
        <family val="1"/>
        <charset val="238"/>
        <scheme val="major"/>
      </rPr>
      <t xml:space="preserve">Pelczar                             </t>
    </r>
    <r>
      <rPr>
        <sz val="11"/>
        <rFont val="Calibri Light"/>
        <family val="1"/>
        <charset val="238"/>
        <scheme val="major"/>
      </rPr>
      <t>(AGA, AGA 3)              tel.13-43-224-42</t>
    </r>
  </si>
  <si>
    <r>
      <rPr>
        <b/>
        <sz val="11"/>
        <rFont val="Calibri Light"/>
        <family val="1"/>
        <charset val="238"/>
        <scheme val="major"/>
      </rPr>
      <t xml:space="preserve">Wojtuś                 </t>
    </r>
    <r>
      <rPr>
        <sz val="11"/>
        <rFont val="Calibri Light"/>
        <family val="1"/>
        <charset val="238"/>
        <scheme val="major"/>
      </rPr>
      <t>(Brnianka)               tel.607-200-420             tel.17-779054</t>
    </r>
  </si>
  <si>
    <r>
      <t xml:space="preserve">Czermin                              </t>
    </r>
    <r>
      <rPr>
        <sz val="11"/>
        <rFont val="Calibri Light"/>
        <family val="1"/>
        <charset val="238"/>
        <scheme val="major"/>
      </rPr>
      <t>(CJ-10, CT- 46, Alsin, CNT, KWP)                 tel.17 58-435-96             tel.17 774-03-20</t>
    </r>
  </si>
  <si>
    <r>
      <t xml:space="preserve">Oddział Puławy </t>
    </r>
    <r>
      <rPr>
        <sz val="11"/>
        <rFont val="Calibri Light"/>
        <family val="1"/>
        <charset val="238"/>
        <scheme val="major"/>
      </rPr>
      <t>(Marynka, Puławska) tel.81-888-21-94         tel.603-689-002</t>
    </r>
  </si>
  <si>
    <r>
      <t xml:space="preserve">Kocierzowy                       </t>
    </r>
    <r>
      <rPr>
        <sz val="11"/>
        <rFont val="Calibri Light"/>
        <family val="1"/>
        <charset val="238"/>
        <scheme val="major"/>
      </rPr>
      <t>(Asta, S, R, Niw, PwK) tel.600-298-217           tel.600-298-211</t>
    </r>
  </si>
  <si>
    <r>
      <rPr>
        <b/>
        <sz val="11"/>
        <rFont val="Calibri Light"/>
        <family val="1"/>
        <charset val="238"/>
        <scheme val="major"/>
      </rPr>
      <t xml:space="preserve">Sądecki Bartnik </t>
    </r>
    <r>
      <rPr>
        <sz val="11"/>
        <rFont val="Calibri Light"/>
        <family val="1"/>
        <charset val="238"/>
        <scheme val="major"/>
      </rPr>
      <t>(Dobra, Karpatka)    tel.18-414-05-72</t>
    </r>
  </si>
  <si>
    <r>
      <t xml:space="preserve">Pasieka Zarodowa w Maciejowie Dolina Stobrawy                          </t>
    </r>
    <r>
      <rPr>
        <sz val="11"/>
        <rFont val="Calibri Light"/>
        <family val="1"/>
        <charset val="238"/>
        <scheme val="major"/>
      </rPr>
      <t>(Ca, Cp, Cr,Pogórska)</t>
    </r>
    <r>
      <rPr>
        <b/>
        <sz val="11"/>
        <rFont val="Calibri Light"/>
        <family val="1"/>
        <charset val="238"/>
        <scheme val="major"/>
      </rPr>
      <t xml:space="preserve">               </t>
    </r>
    <r>
      <rPr>
        <sz val="11"/>
        <rFont val="Calibri Light"/>
        <family val="1"/>
        <charset val="238"/>
        <scheme val="major"/>
      </rPr>
      <t>tel 77 413 19 77</t>
    </r>
  </si>
  <si>
    <r>
      <t xml:space="preserve">Wilde                    </t>
    </r>
    <r>
      <rPr>
        <sz val="11"/>
        <rFont val="Calibri Light"/>
        <family val="1"/>
        <charset val="238"/>
        <scheme val="major"/>
      </rPr>
      <t>(Kortówka)               tel.895240323</t>
    </r>
    <r>
      <rPr>
        <b/>
        <sz val="11"/>
        <rFont val="Calibri Light"/>
        <family val="1"/>
        <charset val="238"/>
        <scheme val="major"/>
      </rPr>
      <t xml:space="preserve">   </t>
    </r>
    <r>
      <rPr>
        <sz val="11"/>
        <rFont val="Calibri Light"/>
        <family val="1"/>
        <charset val="238"/>
        <scheme val="major"/>
      </rPr>
      <t>tel</t>
    </r>
    <r>
      <rPr>
        <b/>
        <sz val="11"/>
        <rFont val="Calibri Light"/>
        <family val="1"/>
        <charset val="238"/>
        <scheme val="major"/>
      </rPr>
      <t>.</t>
    </r>
    <r>
      <rPr>
        <sz val="11"/>
        <rFont val="Calibri Light"/>
        <family val="1"/>
        <charset val="238"/>
        <scheme val="major"/>
      </rPr>
      <t xml:space="preserve">605036181 </t>
    </r>
    <r>
      <rPr>
        <b/>
        <sz val="11"/>
        <rFont val="Calibri Light"/>
        <family val="1"/>
        <charset val="238"/>
        <scheme val="major"/>
      </rPr>
      <t xml:space="preserve">       </t>
    </r>
  </si>
  <si>
    <r>
      <t xml:space="preserve">Matula Zbigniew </t>
    </r>
    <r>
      <rPr>
        <sz val="11"/>
        <rFont val="Calibri Light"/>
        <family val="1"/>
        <charset val="238"/>
        <scheme val="major"/>
      </rPr>
      <t>(Bałtycka)               tel.608-529-634</t>
    </r>
  </si>
  <si>
    <r>
      <rPr>
        <b/>
        <sz val="11"/>
        <rFont val="Calibri Light"/>
        <family val="1"/>
        <charset val="238"/>
        <scheme val="major"/>
      </rPr>
      <t xml:space="preserve">Szeligów                  </t>
    </r>
    <r>
      <rPr>
        <sz val="11"/>
        <rFont val="Calibri Light"/>
        <family val="1"/>
        <charset val="238"/>
        <scheme val="major"/>
      </rPr>
      <t>(Galicja)                   tel.500-661-820</t>
    </r>
  </si>
  <si>
    <r>
      <rPr>
        <b/>
        <sz val="11"/>
        <rFont val="Calibri Light"/>
        <family val="1"/>
        <charset val="238"/>
        <scheme val="major"/>
      </rPr>
      <t xml:space="preserve">Bielicki Leszek              </t>
    </r>
    <r>
      <rPr>
        <sz val="11"/>
        <rFont val="Calibri Light"/>
        <family val="1"/>
        <charset val="238"/>
        <scheme val="major"/>
      </rPr>
      <t>(Bielka, Bielka 1, Woźnica)                 tel.607-141-367              tel.48-677-23-48</t>
    </r>
  </si>
  <si>
    <r>
      <t>Grabanów</t>
    </r>
    <r>
      <rPr>
        <sz val="11"/>
        <rFont val="Calibri Light"/>
        <family val="1"/>
        <charset val="238"/>
        <scheme val="major"/>
      </rPr>
      <t xml:space="preserve"> (SK, Tp,J) tel.83-343-37-92</t>
    </r>
  </si>
  <si>
    <r>
      <t xml:space="preserve">LODR Końskowola      </t>
    </r>
    <r>
      <rPr>
        <sz val="11"/>
        <rFont val="Calibri Light"/>
        <family val="1"/>
        <charset val="238"/>
        <scheme val="major"/>
      </rPr>
      <t>(SK, M)                                    tel.81-8816596</t>
    </r>
  </si>
  <si>
    <r>
      <t xml:space="preserve">Cegiełko                      </t>
    </r>
    <r>
      <rPr>
        <sz val="11"/>
        <rFont val="Calibri Light"/>
        <family val="1"/>
        <charset val="238"/>
        <scheme val="major"/>
      </rPr>
      <t>(Regine)</t>
    </r>
    <r>
      <rPr>
        <b/>
        <sz val="11"/>
        <rFont val="Calibri Light"/>
        <family val="1"/>
        <charset val="238"/>
        <scheme val="major"/>
      </rPr>
      <t xml:space="preserve">                         </t>
    </r>
    <r>
      <rPr>
        <sz val="11"/>
        <rFont val="Calibri Light"/>
        <family val="1"/>
        <charset val="238"/>
        <scheme val="major"/>
      </rPr>
      <t>tel.697 206 993</t>
    </r>
  </si>
  <si>
    <t>Odkłady</t>
  </si>
  <si>
    <t>Chojak</t>
  </si>
  <si>
    <t>Janik</t>
  </si>
  <si>
    <t>Matacz</t>
  </si>
  <si>
    <t>Kowalczyk</t>
  </si>
  <si>
    <t>Biżek</t>
  </si>
  <si>
    <t>Buczek</t>
  </si>
  <si>
    <t>Matki reprodukcyjne refundowane są do kwoty 200 zł. netto.</t>
  </si>
  <si>
    <t>Kaucja za odkłady wynosi 200 zł. Kwota w ostatniej rubryce to wkład własny pszczelarza po uwzględnieniu refundacji.</t>
  </si>
  <si>
    <r>
      <t xml:space="preserve">Różyński                           </t>
    </r>
    <r>
      <rPr>
        <sz val="11"/>
        <rFont val="Calibri Light"/>
        <family val="1"/>
        <charset val="238"/>
        <scheme val="major"/>
      </rPr>
      <t xml:space="preserve">(SK, KP)                tel.606638771,  </t>
    </r>
  </si>
  <si>
    <r>
      <t xml:space="preserve">Gospodarstwo Pasieczne Józef Jasina </t>
    </r>
    <r>
      <rPr>
        <sz val="10"/>
        <rFont val="Calibri Light"/>
        <family val="1"/>
        <charset val="238"/>
        <scheme val="major"/>
      </rPr>
      <t xml:space="preserve">(LUBELKA) tel.666 190 780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</si>
</sst>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.5"/>
      <name val="Arial"/>
      <family val="2"/>
      <charset val="238"/>
    </font>
    <font>
      <sz val="10"/>
      <name val="Calibri Light"/>
      <family val="1"/>
      <charset val="238"/>
      <scheme val="major"/>
    </font>
    <font>
      <b/>
      <sz val="11"/>
      <name val="Calibri Light"/>
      <family val="1"/>
      <charset val="238"/>
      <scheme val="major"/>
    </font>
    <font>
      <b/>
      <sz val="10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sz val="1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9" fontId="8" fillId="2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3" borderId="10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2" fontId="10" fillId="2" borderId="12" xfId="1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left"/>
    </xf>
    <xf numFmtId="2" fontId="10" fillId="4" borderId="14" xfId="1" applyNumberFormat="1" applyFont="1" applyFill="1" applyBorder="1" applyAlignment="1">
      <alignment horizontal="center" vertical="center"/>
    </xf>
    <xf numFmtId="2" fontId="10" fillId="4" borderId="16" xfId="1" applyNumberFormat="1" applyFont="1" applyFill="1" applyBorder="1" applyAlignment="1">
      <alignment horizontal="center" vertical="center"/>
    </xf>
    <xf numFmtId="2" fontId="10" fillId="4" borderId="17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19" xfId="1" applyNumberFormat="1" applyFont="1" applyFill="1" applyBorder="1" applyAlignment="1">
      <alignment horizontal="center" vertical="center"/>
    </xf>
    <xf numFmtId="0" fontId="9" fillId="0" borderId="14" xfId="0" applyFont="1" applyBorder="1"/>
    <xf numFmtId="2" fontId="10" fillId="2" borderId="14" xfId="1" applyNumberFormat="1" applyFont="1" applyFill="1" applyBorder="1" applyAlignment="1">
      <alignment horizontal="center" vertical="center"/>
    </xf>
    <xf numFmtId="2" fontId="10" fillId="2" borderId="15" xfId="1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2" fontId="10" fillId="2" borderId="24" xfId="1" applyNumberFormat="1" applyFont="1" applyFill="1" applyBorder="1" applyAlignment="1">
      <alignment horizontal="center" vertical="center"/>
    </xf>
    <xf numFmtId="2" fontId="10" fillId="2" borderId="22" xfId="1" applyNumberFormat="1" applyFont="1" applyFill="1" applyBorder="1" applyAlignment="1">
      <alignment horizontal="center" vertical="center"/>
    </xf>
    <xf numFmtId="2" fontId="10" fillId="4" borderId="15" xfId="1" applyNumberFormat="1" applyFont="1" applyFill="1" applyBorder="1" applyAlignment="1">
      <alignment horizontal="center" vertical="center"/>
    </xf>
    <xf numFmtId="2" fontId="10" fillId="2" borderId="25" xfId="1" applyNumberFormat="1" applyFont="1" applyFill="1" applyBorder="1" applyAlignment="1">
      <alignment horizontal="center" vertical="center"/>
    </xf>
    <xf numFmtId="2" fontId="10" fillId="2" borderId="26" xfId="1" applyNumberFormat="1" applyFont="1" applyFill="1" applyBorder="1" applyAlignment="1">
      <alignment horizontal="center" vertical="center"/>
    </xf>
    <xf numFmtId="2" fontId="10" fillId="2" borderId="16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27" xfId="1" applyNumberFormat="1" applyFont="1" applyFill="1" applyBorder="1" applyAlignment="1">
      <alignment horizontal="center" vertical="center"/>
    </xf>
    <xf numFmtId="2" fontId="10" fillId="2" borderId="23" xfId="1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/>
    </xf>
    <xf numFmtId="2" fontId="10" fillId="2" borderId="28" xfId="1" applyNumberFormat="1" applyFont="1" applyFill="1" applyBorder="1" applyAlignment="1">
      <alignment horizontal="center" vertical="center"/>
    </xf>
    <xf numFmtId="2" fontId="10" fillId="4" borderId="6" xfId="1" applyNumberFormat="1" applyFont="1" applyFill="1" applyBorder="1" applyAlignment="1">
      <alignment horizontal="center" vertical="center"/>
    </xf>
    <xf numFmtId="2" fontId="10" fillId="4" borderId="10" xfId="1" applyNumberFormat="1" applyFont="1" applyFill="1" applyBorder="1" applyAlignment="1">
      <alignment horizontal="center" vertical="center"/>
    </xf>
    <xf numFmtId="2" fontId="10" fillId="2" borderId="17" xfId="1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top"/>
    </xf>
    <xf numFmtId="164" fontId="10" fillId="4" borderId="19" xfId="0" applyNumberFormat="1" applyFont="1" applyFill="1" applyBorder="1" applyAlignment="1">
      <alignment horizontal="center" vertical="center"/>
    </xf>
    <xf numFmtId="2" fontId="10" fillId="4" borderId="25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top"/>
    </xf>
    <xf numFmtId="164" fontId="10" fillId="2" borderId="8" xfId="0" applyNumberFormat="1" applyFont="1" applyFill="1" applyBorder="1" applyAlignment="1">
      <alignment horizontal="center" vertical="center"/>
    </xf>
    <xf numFmtId="0" fontId="9" fillId="2" borderId="12" xfId="0" applyFont="1" applyFill="1" applyBorder="1"/>
    <xf numFmtId="0" fontId="9" fillId="2" borderId="28" xfId="0" applyFont="1" applyFill="1" applyBorder="1"/>
    <xf numFmtId="164" fontId="10" fillId="2" borderId="22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top"/>
    </xf>
    <xf numFmtId="164" fontId="10" fillId="2" borderId="14" xfId="0" applyNumberFormat="1" applyFont="1" applyFill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2" fontId="2" fillId="0" borderId="0" xfId="0" applyNumberFormat="1" applyFont="1"/>
    <xf numFmtId="0" fontId="11" fillId="0" borderId="0" xfId="0" applyFont="1" applyBorder="1" applyAlignment="1">
      <alignment horizont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0B3A-92D6-42BE-842E-CD18400ED91F}">
  <dimension ref="A1:G94"/>
  <sheetViews>
    <sheetView tabSelected="1" workbookViewId="0">
      <selection activeCell="H84" sqref="H84"/>
    </sheetView>
  </sheetViews>
  <sheetFormatPr defaultRowHeight="14.5" x14ac:dyDescent="0.35"/>
  <cols>
    <col min="1" max="1" width="16" customWidth="1"/>
    <col min="2" max="2" width="11.90625" customWidth="1"/>
    <col min="3" max="3" width="9.81640625" bestFit="1" customWidth="1"/>
    <col min="4" max="4" width="9.6328125" customWidth="1"/>
    <col min="5" max="5" width="8.6328125" bestFit="1" customWidth="1"/>
    <col min="6" max="6" width="9.453125" bestFit="1" customWidth="1"/>
  </cols>
  <sheetData>
    <row r="1" spans="1:7" ht="33.5" customHeight="1" thickBot="1" x14ac:dyDescent="0.4">
      <c r="A1" s="79" t="s">
        <v>0</v>
      </c>
      <c r="B1" s="80"/>
      <c r="C1" s="80"/>
      <c r="D1" s="80"/>
      <c r="E1" s="1" t="s">
        <v>1</v>
      </c>
      <c r="F1" s="2" t="s">
        <v>2</v>
      </c>
    </row>
    <row r="2" spans="1:7" ht="15" thickBot="1" x14ac:dyDescent="0.4">
      <c r="A2" s="3" t="s">
        <v>3</v>
      </c>
      <c r="B2" s="4" t="s">
        <v>4</v>
      </c>
      <c r="C2" s="4" t="s">
        <v>5</v>
      </c>
      <c r="D2" s="5" t="s">
        <v>6</v>
      </c>
      <c r="E2" s="6">
        <v>0.7</v>
      </c>
      <c r="F2" s="7" t="s">
        <v>7</v>
      </c>
    </row>
    <row r="3" spans="1:7" x14ac:dyDescent="0.35">
      <c r="A3" s="75" t="s">
        <v>8</v>
      </c>
      <c r="B3" s="8" t="s">
        <v>9</v>
      </c>
      <c r="C3" s="9">
        <v>25</v>
      </c>
      <c r="D3" s="10">
        <f t="shared" ref="D3:D70" si="0">ROUND(C3*0.08,2)</f>
        <v>2</v>
      </c>
      <c r="E3" s="10">
        <f>C3*0.7</f>
        <v>17.5</v>
      </c>
      <c r="F3" s="11">
        <f>G3+D3</f>
        <v>9.5</v>
      </c>
      <c r="G3" s="56">
        <f>C3-E3</f>
        <v>7.5</v>
      </c>
    </row>
    <row r="4" spans="1:7" x14ac:dyDescent="0.35">
      <c r="A4" s="62"/>
      <c r="B4" s="8" t="s">
        <v>10</v>
      </c>
      <c r="C4" s="9">
        <v>70</v>
      </c>
      <c r="D4" s="10">
        <f t="shared" si="0"/>
        <v>5.6</v>
      </c>
      <c r="E4" s="10">
        <f>C4*0.7</f>
        <v>49</v>
      </c>
      <c r="F4" s="11">
        <f t="shared" ref="F4:F67" si="1">G4+D4</f>
        <v>26.6</v>
      </c>
      <c r="G4" s="56">
        <f t="shared" ref="G4:G67" si="2">C4-E4</f>
        <v>21</v>
      </c>
    </row>
    <row r="5" spans="1:7" x14ac:dyDescent="0.35">
      <c r="A5" s="62"/>
      <c r="B5" s="8" t="s">
        <v>11</v>
      </c>
      <c r="C5" s="9">
        <v>50</v>
      </c>
      <c r="D5" s="10">
        <f t="shared" si="0"/>
        <v>4</v>
      </c>
      <c r="E5" s="10">
        <f>C5*0.7</f>
        <v>35</v>
      </c>
      <c r="F5" s="11">
        <f t="shared" si="1"/>
        <v>19</v>
      </c>
      <c r="G5" s="56">
        <f t="shared" si="2"/>
        <v>15</v>
      </c>
    </row>
    <row r="6" spans="1:7" x14ac:dyDescent="0.35">
      <c r="A6" s="62"/>
      <c r="B6" s="12" t="s">
        <v>12</v>
      </c>
      <c r="C6" s="13">
        <v>100</v>
      </c>
      <c r="D6" s="10">
        <f t="shared" si="0"/>
        <v>8</v>
      </c>
      <c r="E6" s="10">
        <f>C6*0.7</f>
        <v>70</v>
      </c>
      <c r="F6" s="11">
        <f t="shared" si="1"/>
        <v>38</v>
      </c>
      <c r="G6" s="56">
        <f t="shared" si="2"/>
        <v>30</v>
      </c>
    </row>
    <row r="7" spans="1:7" x14ac:dyDescent="0.35">
      <c r="A7" s="62"/>
      <c r="B7" s="12" t="s">
        <v>13</v>
      </c>
      <c r="C7" s="13">
        <v>180</v>
      </c>
      <c r="D7" s="10">
        <f t="shared" si="0"/>
        <v>14.4</v>
      </c>
      <c r="E7" s="10">
        <f>C7*0.7</f>
        <v>125.99999999999999</v>
      </c>
      <c r="F7" s="11">
        <f t="shared" si="1"/>
        <v>68.40000000000002</v>
      </c>
      <c r="G7" s="56">
        <f t="shared" si="2"/>
        <v>54.000000000000014</v>
      </c>
    </row>
    <row r="8" spans="1:7" ht="15" thickBot="1" x14ac:dyDescent="0.4">
      <c r="A8" s="63"/>
      <c r="B8" s="14" t="s">
        <v>14</v>
      </c>
      <c r="C8" s="15">
        <v>250</v>
      </c>
      <c r="D8" s="16">
        <f t="shared" si="0"/>
        <v>20</v>
      </c>
      <c r="E8" s="17">
        <f>140</f>
        <v>140</v>
      </c>
      <c r="F8" s="37">
        <f t="shared" si="1"/>
        <v>130</v>
      </c>
      <c r="G8" s="56">
        <f t="shared" si="2"/>
        <v>110</v>
      </c>
    </row>
    <row r="9" spans="1:7" ht="26" customHeight="1" x14ac:dyDescent="0.35">
      <c r="A9" s="64" t="s">
        <v>42</v>
      </c>
      <c r="B9" s="8" t="s">
        <v>9</v>
      </c>
      <c r="C9" s="9">
        <v>20</v>
      </c>
      <c r="D9" s="18">
        <f t="shared" si="0"/>
        <v>1.6</v>
      </c>
      <c r="E9" s="19">
        <f>C9*0.7</f>
        <v>14</v>
      </c>
      <c r="F9" s="11">
        <f t="shared" si="1"/>
        <v>7.6</v>
      </c>
      <c r="G9" s="56">
        <f t="shared" si="2"/>
        <v>6</v>
      </c>
    </row>
    <row r="10" spans="1:7" ht="25.5" customHeight="1" thickBot="1" x14ac:dyDescent="0.4">
      <c r="A10" s="81"/>
      <c r="B10" s="20" t="s">
        <v>10</v>
      </c>
      <c r="C10" s="21">
        <v>60</v>
      </c>
      <c r="D10" s="22">
        <f t="shared" si="0"/>
        <v>4.8</v>
      </c>
      <c r="E10" s="21">
        <f t="shared" ref="E10:E18" si="3">C10*0.7</f>
        <v>42</v>
      </c>
      <c r="F10" s="11">
        <f t="shared" si="1"/>
        <v>22.8</v>
      </c>
      <c r="G10" s="56">
        <f t="shared" si="2"/>
        <v>18</v>
      </c>
    </row>
    <row r="11" spans="1:7" x14ac:dyDescent="0.35">
      <c r="A11" s="58" t="s">
        <v>15</v>
      </c>
      <c r="B11" s="8" t="s">
        <v>9</v>
      </c>
      <c r="C11" s="9">
        <v>20</v>
      </c>
      <c r="D11" s="18">
        <f t="shared" si="0"/>
        <v>1.6</v>
      </c>
      <c r="E11" s="9">
        <f t="shared" si="3"/>
        <v>14</v>
      </c>
      <c r="F11" s="11">
        <f t="shared" si="1"/>
        <v>7.6</v>
      </c>
      <c r="G11" s="56">
        <f t="shared" si="2"/>
        <v>6</v>
      </c>
    </row>
    <row r="12" spans="1:7" x14ac:dyDescent="0.35">
      <c r="A12" s="82"/>
      <c r="B12" s="12" t="s">
        <v>10</v>
      </c>
      <c r="C12" s="13">
        <v>60</v>
      </c>
      <c r="D12" s="18">
        <f t="shared" si="0"/>
        <v>4.8</v>
      </c>
      <c r="E12" s="13">
        <f t="shared" si="3"/>
        <v>42</v>
      </c>
      <c r="F12" s="11">
        <f t="shared" si="1"/>
        <v>22.8</v>
      </c>
      <c r="G12" s="56">
        <f t="shared" si="2"/>
        <v>18</v>
      </c>
    </row>
    <row r="13" spans="1:7" x14ac:dyDescent="0.35">
      <c r="A13" s="82"/>
      <c r="B13" s="12" t="s">
        <v>11</v>
      </c>
      <c r="C13" s="13">
        <v>50</v>
      </c>
      <c r="D13" s="18">
        <f t="shared" si="0"/>
        <v>4</v>
      </c>
      <c r="E13" s="13">
        <f t="shared" si="3"/>
        <v>35</v>
      </c>
      <c r="F13" s="11">
        <f t="shared" si="1"/>
        <v>19</v>
      </c>
      <c r="G13" s="56">
        <f t="shared" si="2"/>
        <v>15</v>
      </c>
    </row>
    <row r="14" spans="1:7" ht="15" thickBot="1" x14ac:dyDescent="0.4">
      <c r="A14" s="83"/>
      <c r="B14" s="23" t="s">
        <v>12</v>
      </c>
      <c r="C14" s="21">
        <v>80</v>
      </c>
      <c r="D14" s="22">
        <f t="shared" si="0"/>
        <v>6.4</v>
      </c>
      <c r="E14" s="21">
        <f t="shared" si="3"/>
        <v>56</v>
      </c>
      <c r="F14" s="11">
        <f t="shared" si="1"/>
        <v>30.4</v>
      </c>
      <c r="G14" s="56">
        <f t="shared" si="2"/>
        <v>24</v>
      </c>
    </row>
    <row r="15" spans="1:7" x14ac:dyDescent="0.35">
      <c r="A15" s="70" t="s">
        <v>16</v>
      </c>
      <c r="B15" s="24" t="s">
        <v>9</v>
      </c>
      <c r="C15" s="19">
        <v>30</v>
      </c>
      <c r="D15" s="25">
        <f t="shared" si="0"/>
        <v>2.4</v>
      </c>
      <c r="E15" s="26">
        <f t="shared" si="3"/>
        <v>21</v>
      </c>
      <c r="F15" s="11">
        <f t="shared" si="1"/>
        <v>11.4</v>
      </c>
      <c r="G15" s="56">
        <f t="shared" si="2"/>
        <v>9</v>
      </c>
    </row>
    <row r="16" spans="1:7" x14ac:dyDescent="0.35">
      <c r="A16" s="71"/>
      <c r="B16" s="12" t="s">
        <v>11</v>
      </c>
      <c r="C16" s="13">
        <v>60</v>
      </c>
      <c r="D16" s="18">
        <f t="shared" si="0"/>
        <v>4.8</v>
      </c>
      <c r="E16" s="13">
        <f t="shared" si="3"/>
        <v>42</v>
      </c>
      <c r="F16" s="11">
        <f t="shared" si="1"/>
        <v>22.8</v>
      </c>
      <c r="G16" s="56">
        <f t="shared" si="2"/>
        <v>18</v>
      </c>
    </row>
    <row r="17" spans="1:7" x14ac:dyDescent="0.35">
      <c r="A17" s="71"/>
      <c r="B17" s="12" t="s">
        <v>12</v>
      </c>
      <c r="C17" s="13">
        <v>120</v>
      </c>
      <c r="D17" s="18">
        <f t="shared" si="0"/>
        <v>9.6</v>
      </c>
      <c r="E17" s="9">
        <f t="shared" si="3"/>
        <v>84</v>
      </c>
      <c r="F17" s="11">
        <f t="shared" si="1"/>
        <v>45.6</v>
      </c>
      <c r="G17" s="56">
        <f t="shared" si="2"/>
        <v>36</v>
      </c>
    </row>
    <row r="18" spans="1:7" x14ac:dyDescent="0.35">
      <c r="A18" s="71"/>
      <c r="B18" s="12" t="s">
        <v>13</v>
      </c>
      <c r="C18" s="13">
        <v>200</v>
      </c>
      <c r="D18" s="18">
        <f t="shared" si="0"/>
        <v>16</v>
      </c>
      <c r="E18" s="9">
        <f t="shared" si="3"/>
        <v>140</v>
      </c>
      <c r="F18" s="11">
        <f t="shared" si="1"/>
        <v>76</v>
      </c>
      <c r="G18" s="56">
        <f t="shared" si="2"/>
        <v>60</v>
      </c>
    </row>
    <row r="19" spans="1:7" ht="15" thickBot="1" x14ac:dyDescent="0.4">
      <c r="A19" s="61"/>
      <c r="B19" s="14" t="s">
        <v>14</v>
      </c>
      <c r="C19" s="15">
        <v>300</v>
      </c>
      <c r="D19" s="27">
        <f t="shared" si="0"/>
        <v>24</v>
      </c>
      <c r="E19" s="15">
        <f>140</f>
        <v>140</v>
      </c>
      <c r="F19" s="37">
        <f t="shared" si="1"/>
        <v>184</v>
      </c>
      <c r="G19" s="56">
        <f t="shared" si="2"/>
        <v>160</v>
      </c>
    </row>
    <row r="20" spans="1:7" x14ac:dyDescent="0.35">
      <c r="A20" s="77" t="s">
        <v>17</v>
      </c>
      <c r="B20" s="24" t="s">
        <v>9</v>
      </c>
      <c r="C20" s="19">
        <v>25</v>
      </c>
      <c r="D20" s="28">
        <f t="shared" si="0"/>
        <v>2</v>
      </c>
      <c r="E20" s="28">
        <f>C20*0.7</f>
        <v>17.5</v>
      </c>
      <c r="F20" s="11">
        <f t="shared" si="1"/>
        <v>9.5</v>
      </c>
      <c r="G20" s="56">
        <f t="shared" si="2"/>
        <v>7.5</v>
      </c>
    </row>
    <row r="21" spans="1:7" x14ac:dyDescent="0.35">
      <c r="A21" s="84"/>
      <c r="B21" s="12" t="s">
        <v>10</v>
      </c>
      <c r="C21" s="13">
        <v>65</v>
      </c>
      <c r="D21" s="10">
        <f t="shared" si="0"/>
        <v>5.2</v>
      </c>
      <c r="E21" s="10">
        <f t="shared" ref="E21:E28" si="4">C21*0.7</f>
        <v>45.5</v>
      </c>
      <c r="F21" s="11">
        <f t="shared" si="1"/>
        <v>24.7</v>
      </c>
      <c r="G21" s="56">
        <f t="shared" si="2"/>
        <v>19.5</v>
      </c>
    </row>
    <row r="22" spans="1:7" x14ac:dyDescent="0.35">
      <c r="A22" s="84"/>
      <c r="B22" s="12" t="s">
        <v>12</v>
      </c>
      <c r="C22" s="13">
        <v>110</v>
      </c>
      <c r="D22" s="29">
        <f t="shared" si="0"/>
        <v>8.8000000000000007</v>
      </c>
      <c r="E22" s="10">
        <f t="shared" si="4"/>
        <v>77</v>
      </c>
      <c r="F22" s="11">
        <f t="shared" si="1"/>
        <v>41.8</v>
      </c>
      <c r="G22" s="56">
        <f t="shared" si="2"/>
        <v>33</v>
      </c>
    </row>
    <row r="23" spans="1:7" ht="16" customHeight="1" thickBot="1" x14ac:dyDescent="0.4">
      <c r="A23" s="85"/>
      <c r="B23" s="14" t="s">
        <v>14</v>
      </c>
      <c r="C23" s="15">
        <v>180</v>
      </c>
      <c r="D23" s="16">
        <f t="shared" si="0"/>
        <v>14.4</v>
      </c>
      <c r="E23" s="36">
        <f t="shared" si="4"/>
        <v>125.99999999999999</v>
      </c>
      <c r="F23" s="37">
        <f t="shared" si="1"/>
        <v>68.40000000000002</v>
      </c>
      <c r="G23" s="56">
        <f t="shared" si="2"/>
        <v>54.000000000000014</v>
      </c>
    </row>
    <row r="24" spans="1:7" x14ac:dyDescent="0.35">
      <c r="A24" s="76" t="s">
        <v>18</v>
      </c>
      <c r="B24" s="8" t="s">
        <v>9</v>
      </c>
      <c r="C24" s="9">
        <v>20.56</v>
      </c>
      <c r="D24" s="10">
        <f t="shared" si="0"/>
        <v>1.64</v>
      </c>
      <c r="E24" s="10">
        <f t="shared" si="4"/>
        <v>14.391999999999998</v>
      </c>
      <c r="F24" s="11">
        <f t="shared" si="1"/>
        <v>7.8080000000000007</v>
      </c>
      <c r="G24" s="56">
        <f t="shared" si="2"/>
        <v>6.168000000000001</v>
      </c>
    </row>
    <row r="25" spans="1:7" x14ac:dyDescent="0.35">
      <c r="A25" s="71"/>
      <c r="B25" s="12" t="s">
        <v>10</v>
      </c>
      <c r="C25" s="9">
        <v>65.42</v>
      </c>
      <c r="D25" s="10">
        <f t="shared" si="0"/>
        <v>5.23</v>
      </c>
      <c r="E25" s="10">
        <f t="shared" si="4"/>
        <v>45.793999999999997</v>
      </c>
      <c r="F25" s="11">
        <f t="shared" si="1"/>
        <v>24.856000000000005</v>
      </c>
      <c r="G25" s="56">
        <f t="shared" si="2"/>
        <v>19.626000000000005</v>
      </c>
    </row>
    <row r="26" spans="1:7" x14ac:dyDescent="0.35">
      <c r="A26" s="71"/>
      <c r="B26" s="12" t="s">
        <v>11</v>
      </c>
      <c r="C26" s="9">
        <v>93.46</v>
      </c>
      <c r="D26" s="10">
        <f>ROUND(C26*0.08,2)</f>
        <v>7.48</v>
      </c>
      <c r="E26" s="10">
        <f t="shared" si="4"/>
        <v>65.421999999999997</v>
      </c>
      <c r="F26" s="11">
        <f t="shared" si="1"/>
        <v>35.518000000000001</v>
      </c>
      <c r="G26" s="56">
        <f t="shared" si="2"/>
        <v>28.037999999999997</v>
      </c>
    </row>
    <row r="27" spans="1:7" x14ac:dyDescent="0.35">
      <c r="A27" s="71"/>
      <c r="B27" s="12" t="s">
        <v>12</v>
      </c>
      <c r="C27" s="9">
        <v>112.15</v>
      </c>
      <c r="D27" s="10">
        <f>ROUND(C27*0.08,2)</f>
        <v>8.9700000000000006</v>
      </c>
      <c r="E27" s="10">
        <f t="shared" si="4"/>
        <v>78.504999999999995</v>
      </c>
      <c r="F27" s="11">
        <f t="shared" si="1"/>
        <v>42.615000000000009</v>
      </c>
      <c r="G27" s="56">
        <f t="shared" si="2"/>
        <v>33.64500000000001</v>
      </c>
    </row>
    <row r="28" spans="1:7" x14ac:dyDescent="0.35">
      <c r="A28" s="71"/>
      <c r="B28" s="12" t="s">
        <v>13</v>
      </c>
      <c r="C28" s="13">
        <v>233.64</v>
      </c>
      <c r="D28" s="10">
        <f t="shared" si="0"/>
        <v>18.690000000000001</v>
      </c>
      <c r="E28" s="10">
        <f t="shared" si="4"/>
        <v>163.54799999999997</v>
      </c>
      <c r="F28" s="11">
        <f t="shared" si="1"/>
        <v>88.782000000000011</v>
      </c>
      <c r="G28" s="56">
        <f t="shared" si="2"/>
        <v>70.092000000000013</v>
      </c>
    </row>
    <row r="29" spans="1:7" ht="15" thickBot="1" x14ac:dyDescent="0.4">
      <c r="A29" s="61"/>
      <c r="B29" s="14" t="s">
        <v>14</v>
      </c>
      <c r="C29" s="15">
        <v>280.37</v>
      </c>
      <c r="D29" s="16">
        <f t="shared" si="0"/>
        <v>22.43</v>
      </c>
      <c r="E29" s="16">
        <f>140</f>
        <v>140</v>
      </c>
      <c r="F29" s="37">
        <f t="shared" si="1"/>
        <v>162.80000000000001</v>
      </c>
      <c r="G29" s="56">
        <f t="shared" si="2"/>
        <v>140.37</v>
      </c>
    </row>
    <row r="30" spans="1:7" ht="27.5" customHeight="1" x14ac:dyDescent="0.35">
      <c r="A30" s="77" t="s">
        <v>19</v>
      </c>
      <c r="B30" s="8" t="s">
        <v>9</v>
      </c>
      <c r="C30" s="9">
        <v>25</v>
      </c>
      <c r="D30" s="10">
        <f t="shared" si="0"/>
        <v>2</v>
      </c>
      <c r="E30" s="10">
        <f>C30*0.7</f>
        <v>17.5</v>
      </c>
      <c r="F30" s="11">
        <f t="shared" si="1"/>
        <v>9.5</v>
      </c>
      <c r="G30" s="56">
        <f t="shared" si="2"/>
        <v>7.5</v>
      </c>
    </row>
    <row r="31" spans="1:7" ht="21.5" customHeight="1" thickBot="1" x14ac:dyDescent="0.4">
      <c r="A31" s="78"/>
      <c r="B31" s="23" t="s">
        <v>10</v>
      </c>
      <c r="C31" s="21">
        <v>75</v>
      </c>
      <c r="D31" s="31">
        <f t="shared" si="0"/>
        <v>6</v>
      </c>
      <c r="E31" s="32">
        <f t="shared" ref="E31:E88" si="5">C31*0.7</f>
        <v>52.5</v>
      </c>
      <c r="F31" s="11">
        <f t="shared" si="1"/>
        <v>28.5</v>
      </c>
      <c r="G31" s="56">
        <f t="shared" si="2"/>
        <v>22.5</v>
      </c>
    </row>
    <row r="32" spans="1:7" ht="19.5" customHeight="1" x14ac:dyDescent="0.35">
      <c r="A32" s="70" t="s">
        <v>20</v>
      </c>
      <c r="B32" s="8" t="s">
        <v>9</v>
      </c>
      <c r="C32" s="9">
        <v>22</v>
      </c>
      <c r="D32" s="10">
        <f t="shared" si="0"/>
        <v>1.76</v>
      </c>
      <c r="E32" s="19">
        <f t="shared" si="5"/>
        <v>15.399999999999999</v>
      </c>
      <c r="F32" s="11">
        <f t="shared" si="1"/>
        <v>8.3600000000000012</v>
      </c>
      <c r="G32" s="56">
        <f t="shared" si="2"/>
        <v>6.6000000000000014</v>
      </c>
    </row>
    <row r="33" spans="1:7" ht="23.5" customHeight="1" x14ac:dyDescent="0.35">
      <c r="A33" s="71"/>
      <c r="B33" s="12" t="s">
        <v>10</v>
      </c>
      <c r="C33" s="13">
        <v>65</v>
      </c>
      <c r="D33" s="29">
        <f t="shared" si="0"/>
        <v>5.2</v>
      </c>
      <c r="E33" s="9">
        <f t="shared" si="5"/>
        <v>45.5</v>
      </c>
      <c r="F33" s="11">
        <f t="shared" si="1"/>
        <v>24.7</v>
      </c>
      <c r="G33" s="56">
        <f t="shared" si="2"/>
        <v>19.5</v>
      </c>
    </row>
    <row r="34" spans="1:7" ht="20.5" customHeight="1" thickBot="1" x14ac:dyDescent="0.4">
      <c r="A34" s="71"/>
      <c r="B34" s="23" t="s">
        <v>11</v>
      </c>
      <c r="C34" s="21">
        <v>50</v>
      </c>
      <c r="D34" s="31">
        <f t="shared" si="0"/>
        <v>4</v>
      </c>
      <c r="E34" s="33">
        <f t="shared" si="5"/>
        <v>35</v>
      </c>
      <c r="F34" s="11">
        <f t="shared" si="1"/>
        <v>19</v>
      </c>
      <c r="G34" s="56">
        <f t="shared" si="2"/>
        <v>15</v>
      </c>
    </row>
    <row r="35" spans="1:7" x14ac:dyDescent="0.35">
      <c r="A35" s="75" t="s">
        <v>21</v>
      </c>
      <c r="B35" s="8" t="s">
        <v>9</v>
      </c>
      <c r="C35" s="9">
        <v>20</v>
      </c>
      <c r="D35" s="10">
        <f t="shared" si="0"/>
        <v>1.6</v>
      </c>
      <c r="E35" s="19">
        <f t="shared" si="5"/>
        <v>14</v>
      </c>
      <c r="F35" s="11">
        <f t="shared" si="1"/>
        <v>7.6</v>
      </c>
      <c r="G35" s="56">
        <f t="shared" si="2"/>
        <v>6</v>
      </c>
    </row>
    <row r="36" spans="1:7" x14ac:dyDescent="0.35">
      <c r="A36" s="62"/>
      <c r="B36" s="12" t="s">
        <v>11</v>
      </c>
      <c r="C36" s="26">
        <v>50</v>
      </c>
      <c r="D36" s="10">
        <f t="shared" si="0"/>
        <v>4</v>
      </c>
      <c r="E36" s="9">
        <f t="shared" si="5"/>
        <v>35</v>
      </c>
      <c r="F36" s="11">
        <f t="shared" si="1"/>
        <v>19</v>
      </c>
      <c r="G36" s="56">
        <f t="shared" si="2"/>
        <v>15</v>
      </c>
    </row>
    <row r="37" spans="1:7" ht="42.5" customHeight="1" thickBot="1" x14ac:dyDescent="0.4">
      <c r="A37" s="63"/>
      <c r="B37" s="23" t="s">
        <v>13</v>
      </c>
      <c r="C37" s="21">
        <v>200</v>
      </c>
      <c r="D37" s="30">
        <f t="shared" si="0"/>
        <v>16</v>
      </c>
      <c r="E37" s="21">
        <f t="shared" si="5"/>
        <v>140</v>
      </c>
      <c r="F37" s="11">
        <f t="shared" si="1"/>
        <v>76</v>
      </c>
      <c r="G37" s="56">
        <f t="shared" si="2"/>
        <v>60</v>
      </c>
    </row>
    <row r="38" spans="1:7" ht="23.5" customHeight="1" x14ac:dyDescent="0.35">
      <c r="A38" s="75" t="s">
        <v>22</v>
      </c>
      <c r="B38" s="8" t="s">
        <v>9</v>
      </c>
      <c r="C38" s="9">
        <v>23.15</v>
      </c>
      <c r="D38" s="10">
        <f t="shared" si="0"/>
        <v>1.85</v>
      </c>
      <c r="E38" s="19">
        <f t="shared" si="5"/>
        <v>16.204999999999998</v>
      </c>
      <c r="F38" s="11">
        <f t="shared" si="1"/>
        <v>8.7949999999999999</v>
      </c>
      <c r="G38" s="56">
        <f t="shared" si="2"/>
        <v>6.9450000000000003</v>
      </c>
    </row>
    <row r="39" spans="1:7" ht="30" customHeight="1" x14ac:dyDescent="0.35">
      <c r="A39" s="62"/>
      <c r="B39" s="12" t="s">
        <v>10</v>
      </c>
      <c r="C39" s="13">
        <v>92.59</v>
      </c>
      <c r="D39" s="10">
        <f t="shared" si="0"/>
        <v>7.41</v>
      </c>
      <c r="E39" s="9">
        <f t="shared" si="5"/>
        <v>64.813000000000002</v>
      </c>
      <c r="F39" s="11">
        <f t="shared" si="1"/>
        <v>35.186999999999998</v>
      </c>
      <c r="G39" s="56">
        <f t="shared" si="2"/>
        <v>27.777000000000001</v>
      </c>
    </row>
    <row r="40" spans="1:7" ht="23" customHeight="1" thickBot="1" x14ac:dyDescent="0.4">
      <c r="A40" s="62"/>
      <c r="B40" s="23" t="s">
        <v>11</v>
      </c>
      <c r="C40" s="21">
        <v>46.3</v>
      </c>
      <c r="D40" s="30">
        <f t="shared" si="0"/>
        <v>3.7</v>
      </c>
      <c r="E40" s="33">
        <f t="shared" si="5"/>
        <v>32.409999999999997</v>
      </c>
      <c r="F40" s="11">
        <f t="shared" si="1"/>
        <v>17.59</v>
      </c>
      <c r="G40" s="56">
        <f t="shared" si="2"/>
        <v>13.89</v>
      </c>
    </row>
    <row r="41" spans="1:7" x14ac:dyDescent="0.35">
      <c r="A41" s="75" t="s">
        <v>23</v>
      </c>
      <c r="B41" s="8" t="s">
        <v>9</v>
      </c>
      <c r="C41" s="9">
        <v>20</v>
      </c>
      <c r="D41" s="10">
        <f t="shared" si="0"/>
        <v>1.6</v>
      </c>
      <c r="E41" s="10">
        <f t="shared" si="5"/>
        <v>14</v>
      </c>
      <c r="F41" s="11">
        <f t="shared" si="1"/>
        <v>7.6</v>
      </c>
      <c r="G41" s="56">
        <f t="shared" si="2"/>
        <v>6</v>
      </c>
    </row>
    <row r="42" spans="1:7" x14ac:dyDescent="0.35">
      <c r="A42" s="62"/>
      <c r="B42" s="8" t="s">
        <v>10</v>
      </c>
      <c r="C42" s="9">
        <v>70</v>
      </c>
      <c r="D42" s="10">
        <f t="shared" si="0"/>
        <v>5.6</v>
      </c>
      <c r="E42" s="10">
        <f t="shared" si="5"/>
        <v>49</v>
      </c>
      <c r="F42" s="11">
        <f t="shared" si="1"/>
        <v>26.6</v>
      </c>
      <c r="G42" s="56">
        <f t="shared" si="2"/>
        <v>21</v>
      </c>
    </row>
    <row r="43" spans="1:7" x14ac:dyDescent="0.35">
      <c r="A43" s="62"/>
      <c r="B43" s="8" t="s">
        <v>11</v>
      </c>
      <c r="C43" s="9">
        <v>40</v>
      </c>
      <c r="D43" s="10">
        <f t="shared" si="0"/>
        <v>3.2</v>
      </c>
      <c r="E43" s="10">
        <f t="shared" si="5"/>
        <v>28</v>
      </c>
      <c r="F43" s="11">
        <f t="shared" si="1"/>
        <v>15.2</v>
      </c>
      <c r="G43" s="56">
        <f t="shared" si="2"/>
        <v>12</v>
      </c>
    </row>
    <row r="44" spans="1:7" x14ac:dyDescent="0.35">
      <c r="A44" s="62"/>
      <c r="B44" s="12" t="s">
        <v>12</v>
      </c>
      <c r="C44" s="13">
        <v>80</v>
      </c>
      <c r="D44" s="10">
        <f t="shared" si="0"/>
        <v>6.4</v>
      </c>
      <c r="E44" s="10">
        <f t="shared" si="5"/>
        <v>56</v>
      </c>
      <c r="F44" s="11">
        <f t="shared" si="1"/>
        <v>30.4</v>
      </c>
      <c r="G44" s="56">
        <f t="shared" si="2"/>
        <v>24</v>
      </c>
    </row>
    <row r="45" spans="1:7" x14ac:dyDescent="0.35">
      <c r="A45" s="62"/>
      <c r="B45" s="34" t="s">
        <v>13</v>
      </c>
      <c r="C45" s="35">
        <v>150</v>
      </c>
      <c r="D45" s="10">
        <f t="shared" si="0"/>
        <v>12</v>
      </c>
      <c r="E45" s="10">
        <f t="shared" si="5"/>
        <v>105</v>
      </c>
      <c r="F45" s="11">
        <f t="shared" si="1"/>
        <v>57</v>
      </c>
      <c r="G45" s="56">
        <f t="shared" si="2"/>
        <v>45</v>
      </c>
    </row>
    <row r="46" spans="1:7" ht="15" thickBot="1" x14ac:dyDescent="0.4">
      <c r="A46" s="63"/>
      <c r="B46" s="14" t="s">
        <v>14</v>
      </c>
      <c r="C46" s="15">
        <v>200</v>
      </c>
      <c r="D46" s="16">
        <f t="shared" si="0"/>
        <v>16</v>
      </c>
      <c r="E46" s="16">
        <f t="shared" si="5"/>
        <v>140</v>
      </c>
      <c r="F46" s="37">
        <f t="shared" si="1"/>
        <v>76</v>
      </c>
      <c r="G46" s="56">
        <f t="shared" si="2"/>
        <v>60</v>
      </c>
    </row>
    <row r="47" spans="1:7" ht="21" customHeight="1" x14ac:dyDescent="0.35">
      <c r="A47" s="70" t="s">
        <v>24</v>
      </c>
      <c r="B47" s="24" t="s">
        <v>9</v>
      </c>
      <c r="C47" s="19">
        <v>20</v>
      </c>
      <c r="D47" s="28">
        <f t="shared" si="0"/>
        <v>1.6</v>
      </c>
      <c r="E47" s="28">
        <f t="shared" si="5"/>
        <v>14</v>
      </c>
      <c r="F47" s="11">
        <f t="shared" si="1"/>
        <v>7.6</v>
      </c>
      <c r="G47" s="56">
        <f t="shared" si="2"/>
        <v>6</v>
      </c>
    </row>
    <row r="48" spans="1:7" ht="19.5" customHeight="1" x14ac:dyDescent="0.35">
      <c r="A48" s="71"/>
      <c r="B48" s="12" t="s">
        <v>10</v>
      </c>
      <c r="C48" s="13">
        <v>60</v>
      </c>
      <c r="D48" s="10">
        <f t="shared" si="0"/>
        <v>4.8</v>
      </c>
      <c r="E48" s="10">
        <f t="shared" si="5"/>
        <v>42</v>
      </c>
      <c r="F48" s="11">
        <f t="shared" si="1"/>
        <v>22.8</v>
      </c>
      <c r="G48" s="56">
        <f t="shared" si="2"/>
        <v>18</v>
      </c>
    </row>
    <row r="49" spans="1:7" ht="15" customHeight="1" thickBot="1" x14ac:dyDescent="0.4">
      <c r="A49" s="61"/>
      <c r="B49" s="14" t="s">
        <v>14</v>
      </c>
      <c r="C49" s="15">
        <v>500</v>
      </c>
      <c r="D49" s="16">
        <f t="shared" si="0"/>
        <v>40</v>
      </c>
      <c r="E49" s="36">
        <v>140</v>
      </c>
      <c r="F49" s="37">
        <f t="shared" si="1"/>
        <v>400</v>
      </c>
      <c r="G49" s="56">
        <f t="shared" si="2"/>
        <v>360</v>
      </c>
    </row>
    <row r="50" spans="1:7" x14ac:dyDescent="0.35">
      <c r="A50" s="72" t="s">
        <v>25</v>
      </c>
      <c r="B50" s="8" t="s">
        <v>9</v>
      </c>
      <c r="C50" s="9">
        <v>23.15</v>
      </c>
      <c r="D50" s="10">
        <f t="shared" si="0"/>
        <v>1.85</v>
      </c>
      <c r="E50" s="10">
        <f t="shared" si="5"/>
        <v>16.204999999999998</v>
      </c>
      <c r="F50" s="11">
        <f t="shared" si="1"/>
        <v>8.7949999999999999</v>
      </c>
      <c r="G50" s="56">
        <f t="shared" si="2"/>
        <v>6.9450000000000003</v>
      </c>
    </row>
    <row r="51" spans="1:7" ht="18" customHeight="1" x14ac:dyDescent="0.35">
      <c r="A51" s="73"/>
      <c r="B51" s="12" t="s">
        <v>10</v>
      </c>
      <c r="C51" s="13">
        <v>74.069999999999993</v>
      </c>
      <c r="D51" s="29">
        <f t="shared" si="0"/>
        <v>5.93</v>
      </c>
      <c r="E51" s="29">
        <f t="shared" si="5"/>
        <v>51.84899999999999</v>
      </c>
      <c r="F51" s="11">
        <f t="shared" si="1"/>
        <v>28.151000000000003</v>
      </c>
      <c r="G51" s="56">
        <f t="shared" si="2"/>
        <v>22.221000000000004</v>
      </c>
    </row>
    <row r="52" spans="1:7" ht="21" customHeight="1" x14ac:dyDescent="0.35">
      <c r="A52" s="73"/>
      <c r="B52" s="12" t="s">
        <v>11</v>
      </c>
      <c r="C52" s="13">
        <v>46.3</v>
      </c>
      <c r="D52" s="29">
        <f t="shared" si="0"/>
        <v>3.7</v>
      </c>
      <c r="E52" s="29">
        <f t="shared" si="5"/>
        <v>32.409999999999997</v>
      </c>
      <c r="F52" s="11">
        <f t="shared" si="1"/>
        <v>17.59</v>
      </c>
      <c r="G52" s="56">
        <f t="shared" si="2"/>
        <v>13.89</v>
      </c>
    </row>
    <row r="53" spans="1:7" ht="16.5" customHeight="1" x14ac:dyDescent="0.35">
      <c r="A53" s="73"/>
      <c r="B53" s="12" t="s">
        <v>12</v>
      </c>
      <c r="C53" s="13">
        <v>101.85</v>
      </c>
      <c r="D53" s="29">
        <f t="shared" si="0"/>
        <v>8.15</v>
      </c>
      <c r="E53" s="29">
        <f t="shared" si="5"/>
        <v>71.294999999999987</v>
      </c>
      <c r="F53" s="11">
        <f t="shared" si="1"/>
        <v>38.705000000000005</v>
      </c>
      <c r="G53" s="56">
        <f t="shared" si="2"/>
        <v>30.555000000000007</v>
      </c>
    </row>
    <row r="54" spans="1:7" ht="18.5" customHeight="1" x14ac:dyDescent="0.35">
      <c r="A54" s="73"/>
      <c r="B54" s="12" t="s">
        <v>13</v>
      </c>
      <c r="C54" s="13">
        <v>166.67</v>
      </c>
      <c r="D54" s="29">
        <f t="shared" si="0"/>
        <v>13.33</v>
      </c>
      <c r="E54" s="29">
        <f t="shared" si="5"/>
        <v>116.66899999999998</v>
      </c>
      <c r="F54" s="11">
        <f t="shared" si="1"/>
        <v>63.331000000000003</v>
      </c>
      <c r="G54" s="56">
        <f t="shared" si="2"/>
        <v>50.001000000000005</v>
      </c>
    </row>
    <row r="55" spans="1:7" ht="16" customHeight="1" thickBot="1" x14ac:dyDescent="0.4">
      <c r="A55" s="74"/>
      <c r="B55" s="14" t="s">
        <v>14</v>
      </c>
      <c r="C55" s="15">
        <v>231.48</v>
      </c>
      <c r="D55" s="16">
        <f t="shared" si="0"/>
        <v>18.52</v>
      </c>
      <c r="E55" s="16">
        <v>140</v>
      </c>
      <c r="F55" s="37">
        <f t="shared" si="1"/>
        <v>109.99999999999999</v>
      </c>
      <c r="G55" s="56">
        <f t="shared" si="2"/>
        <v>91.47999999999999</v>
      </c>
    </row>
    <row r="56" spans="1:7" x14ac:dyDescent="0.35">
      <c r="A56" s="62" t="s">
        <v>26</v>
      </c>
      <c r="B56" s="8" t="s">
        <v>9</v>
      </c>
      <c r="C56" s="9">
        <v>25</v>
      </c>
      <c r="D56" s="10">
        <f t="shared" si="0"/>
        <v>2</v>
      </c>
      <c r="E56" s="10">
        <f t="shared" si="5"/>
        <v>17.5</v>
      </c>
      <c r="F56" s="11">
        <f t="shared" si="1"/>
        <v>9.5</v>
      </c>
      <c r="G56" s="56">
        <f t="shared" si="2"/>
        <v>7.5</v>
      </c>
    </row>
    <row r="57" spans="1:7" x14ac:dyDescent="0.35">
      <c r="A57" s="71"/>
      <c r="B57" s="8" t="s">
        <v>10</v>
      </c>
      <c r="C57" s="9">
        <v>75</v>
      </c>
      <c r="D57" s="10">
        <f t="shared" si="0"/>
        <v>6</v>
      </c>
      <c r="E57" s="10">
        <f t="shared" si="5"/>
        <v>52.5</v>
      </c>
      <c r="F57" s="11">
        <f t="shared" si="1"/>
        <v>28.5</v>
      </c>
      <c r="G57" s="56">
        <f t="shared" si="2"/>
        <v>22.5</v>
      </c>
    </row>
    <row r="58" spans="1:7" x14ac:dyDescent="0.35">
      <c r="A58" s="71"/>
      <c r="B58" s="12" t="s">
        <v>11</v>
      </c>
      <c r="C58" s="13">
        <v>75</v>
      </c>
      <c r="D58" s="10">
        <f t="shared" si="0"/>
        <v>6</v>
      </c>
      <c r="E58" s="10">
        <f t="shared" si="5"/>
        <v>52.5</v>
      </c>
      <c r="F58" s="11">
        <f t="shared" si="1"/>
        <v>28.5</v>
      </c>
      <c r="G58" s="56">
        <f t="shared" si="2"/>
        <v>22.5</v>
      </c>
    </row>
    <row r="59" spans="1:7" x14ac:dyDescent="0.35">
      <c r="A59" s="71"/>
      <c r="B59" s="12" t="s">
        <v>12</v>
      </c>
      <c r="C59" s="13">
        <v>150</v>
      </c>
      <c r="D59" s="10">
        <f t="shared" si="0"/>
        <v>12</v>
      </c>
      <c r="E59" s="10">
        <f t="shared" si="5"/>
        <v>105</v>
      </c>
      <c r="F59" s="11">
        <f t="shared" si="1"/>
        <v>57</v>
      </c>
      <c r="G59" s="56">
        <f t="shared" si="2"/>
        <v>45</v>
      </c>
    </row>
    <row r="60" spans="1:7" x14ac:dyDescent="0.35">
      <c r="A60" s="71"/>
      <c r="B60" s="12" t="s">
        <v>13</v>
      </c>
      <c r="C60" s="13">
        <v>200</v>
      </c>
      <c r="D60" s="10">
        <f t="shared" si="0"/>
        <v>16</v>
      </c>
      <c r="E60" s="10">
        <f t="shared" si="5"/>
        <v>140</v>
      </c>
      <c r="F60" s="11">
        <f t="shared" si="1"/>
        <v>76</v>
      </c>
      <c r="G60" s="56">
        <f t="shared" si="2"/>
        <v>60</v>
      </c>
    </row>
    <row r="61" spans="1:7" ht="15" thickBot="1" x14ac:dyDescent="0.4">
      <c r="A61" s="61"/>
      <c r="B61" s="14" t="s">
        <v>14</v>
      </c>
      <c r="C61" s="15">
        <v>300</v>
      </c>
      <c r="D61" s="16">
        <f t="shared" si="0"/>
        <v>24</v>
      </c>
      <c r="E61" s="16">
        <v>140</v>
      </c>
      <c r="F61" s="37">
        <f t="shared" si="1"/>
        <v>184</v>
      </c>
      <c r="G61" s="56">
        <f t="shared" si="2"/>
        <v>160</v>
      </c>
    </row>
    <row r="62" spans="1:7" ht="29" customHeight="1" x14ac:dyDescent="0.35">
      <c r="A62" s="75" t="s">
        <v>27</v>
      </c>
      <c r="B62" s="8" t="s">
        <v>9</v>
      </c>
      <c r="C62" s="9">
        <v>20</v>
      </c>
      <c r="D62" s="10">
        <f t="shared" si="0"/>
        <v>1.6</v>
      </c>
      <c r="E62" s="19">
        <f t="shared" si="5"/>
        <v>14</v>
      </c>
      <c r="F62" s="11">
        <f t="shared" si="1"/>
        <v>7.6</v>
      </c>
      <c r="G62" s="56">
        <f t="shared" si="2"/>
        <v>6</v>
      </c>
    </row>
    <row r="63" spans="1:7" ht="22.5" customHeight="1" thickBot="1" x14ac:dyDescent="0.4">
      <c r="A63" s="63"/>
      <c r="B63" s="23" t="s">
        <v>10</v>
      </c>
      <c r="C63" s="21">
        <v>70</v>
      </c>
      <c r="D63" s="30">
        <f t="shared" si="0"/>
        <v>5.6</v>
      </c>
      <c r="E63" s="33">
        <f t="shared" si="5"/>
        <v>49</v>
      </c>
      <c r="F63" s="11">
        <f t="shared" si="1"/>
        <v>26.6</v>
      </c>
      <c r="G63" s="56">
        <f t="shared" si="2"/>
        <v>21</v>
      </c>
    </row>
    <row r="64" spans="1:7" x14ac:dyDescent="0.35">
      <c r="A64" s="70" t="s">
        <v>28</v>
      </c>
      <c r="B64" s="8" t="s">
        <v>9</v>
      </c>
      <c r="C64" s="9">
        <v>25</v>
      </c>
      <c r="D64" s="10">
        <f t="shared" si="0"/>
        <v>2</v>
      </c>
      <c r="E64" s="19">
        <f t="shared" si="5"/>
        <v>17.5</v>
      </c>
      <c r="F64" s="11">
        <f t="shared" si="1"/>
        <v>9.5</v>
      </c>
      <c r="G64" s="56">
        <f t="shared" si="2"/>
        <v>7.5</v>
      </c>
    </row>
    <row r="65" spans="1:7" x14ac:dyDescent="0.35">
      <c r="A65" s="71"/>
      <c r="B65" s="12" t="s">
        <v>10</v>
      </c>
      <c r="C65" s="13">
        <v>70</v>
      </c>
      <c r="D65" s="10">
        <f t="shared" si="0"/>
        <v>5.6</v>
      </c>
      <c r="E65" s="9">
        <f t="shared" si="5"/>
        <v>49</v>
      </c>
      <c r="F65" s="11">
        <f t="shared" si="1"/>
        <v>26.6</v>
      </c>
      <c r="G65" s="56">
        <f t="shared" si="2"/>
        <v>21</v>
      </c>
    </row>
    <row r="66" spans="1:7" x14ac:dyDescent="0.35">
      <c r="A66" s="71"/>
      <c r="B66" s="12" t="s">
        <v>11</v>
      </c>
      <c r="C66" s="35">
        <v>70</v>
      </c>
      <c r="D66" s="10">
        <f t="shared" si="0"/>
        <v>5.6</v>
      </c>
      <c r="E66" s="9">
        <f t="shared" si="5"/>
        <v>49</v>
      </c>
      <c r="F66" s="11">
        <f t="shared" si="1"/>
        <v>26.6</v>
      </c>
      <c r="G66" s="56">
        <f t="shared" si="2"/>
        <v>21</v>
      </c>
    </row>
    <row r="67" spans="1:7" ht="15.5" customHeight="1" thickBot="1" x14ac:dyDescent="0.4">
      <c r="A67" s="61"/>
      <c r="B67" s="23" t="s">
        <v>12</v>
      </c>
      <c r="C67" s="21">
        <v>100</v>
      </c>
      <c r="D67" s="30">
        <f t="shared" si="0"/>
        <v>8</v>
      </c>
      <c r="E67" s="33">
        <f t="shared" si="5"/>
        <v>70</v>
      </c>
      <c r="F67" s="11">
        <f t="shared" si="1"/>
        <v>38</v>
      </c>
      <c r="G67" s="56">
        <f t="shared" si="2"/>
        <v>30</v>
      </c>
    </row>
    <row r="68" spans="1:7" x14ac:dyDescent="0.35">
      <c r="A68" s="70" t="s">
        <v>29</v>
      </c>
      <c r="B68" s="8" t="s">
        <v>9</v>
      </c>
      <c r="C68" s="9">
        <v>25</v>
      </c>
      <c r="D68" s="10">
        <f t="shared" si="0"/>
        <v>2</v>
      </c>
      <c r="E68" s="10">
        <f t="shared" si="5"/>
        <v>17.5</v>
      </c>
      <c r="F68" s="11">
        <f t="shared" ref="F68:F88" si="6">G68+D68</f>
        <v>9.5</v>
      </c>
      <c r="G68" s="56">
        <f t="shared" ref="G68:G88" si="7">C68-E68</f>
        <v>7.5</v>
      </c>
    </row>
    <row r="69" spans="1:7" x14ac:dyDescent="0.35">
      <c r="A69" s="71"/>
      <c r="B69" s="12" t="s">
        <v>10</v>
      </c>
      <c r="C69" s="13">
        <v>75</v>
      </c>
      <c r="D69" s="10">
        <f t="shared" si="0"/>
        <v>6</v>
      </c>
      <c r="E69" s="10">
        <f t="shared" si="5"/>
        <v>52.5</v>
      </c>
      <c r="F69" s="11">
        <f t="shared" si="6"/>
        <v>28.5</v>
      </c>
      <c r="G69" s="56">
        <f t="shared" si="7"/>
        <v>22.5</v>
      </c>
    </row>
    <row r="70" spans="1:7" x14ac:dyDescent="0.35">
      <c r="A70" s="71"/>
      <c r="B70" s="12" t="s">
        <v>11</v>
      </c>
      <c r="C70" s="13">
        <v>60</v>
      </c>
      <c r="D70" s="10">
        <f t="shared" si="0"/>
        <v>4.8</v>
      </c>
      <c r="E70" s="10">
        <f t="shared" si="5"/>
        <v>42</v>
      </c>
      <c r="F70" s="11">
        <f t="shared" si="6"/>
        <v>22.8</v>
      </c>
      <c r="G70" s="56">
        <f t="shared" si="7"/>
        <v>18</v>
      </c>
    </row>
    <row r="71" spans="1:7" x14ac:dyDescent="0.35">
      <c r="A71" s="71"/>
      <c r="B71" s="12" t="s">
        <v>12</v>
      </c>
      <c r="C71" s="13">
        <v>120</v>
      </c>
      <c r="D71" s="10">
        <f t="shared" ref="D71:D88" si="8">ROUND(C71*0.08,2)</f>
        <v>9.6</v>
      </c>
      <c r="E71" s="10">
        <f t="shared" si="5"/>
        <v>84</v>
      </c>
      <c r="F71" s="11">
        <f t="shared" si="6"/>
        <v>45.6</v>
      </c>
      <c r="G71" s="56">
        <f t="shared" si="7"/>
        <v>36</v>
      </c>
    </row>
    <row r="72" spans="1:7" ht="15" thickBot="1" x14ac:dyDescent="0.4">
      <c r="A72" s="61"/>
      <c r="B72" s="14" t="s">
        <v>14</v>
      </c>
      <c r="C72" s="15">
        <v>300</v>
      </c>
      <c r="D72" s="16">
        <f t="shared" si="8"/>
        <v>24</v>
      </c>
      <c r="E72" s="16">
        <f>140</f>
        <v>140</v>
      </c>
      <c r="F72" s="37">
        <f t="shared" si="6"/>
        <v>184</v>
      </c>
      <c r="G72" s="56">
        <f t="shared" si="7"/>
        <v>160</v>
      </c>
    </row>
    <row r="73" spans="1:7" ht="26" customHeight="1" x14ac:dyDescent="0.35">
      <c r="A73" s="58" t="s">
        <v>30</v>
      </c>
      <c r="B73" s="8" t="s">
        <v>9</v>
      </c>
      <c r="C73" s="9">
        <v>25</v>
      </c>
      <c r="D73" s="10">
        <f t="shared" si="8"/>
        <v>2</v>
      </c>
      <c r="E73" s="19">
        <f t="shared" si="5"/>
        <v>17.5</v>
      </c>
      <c r="F73" s="11">
        <f t="shared" si="6"/>
        <v>9.5</v>
      </c>
      <c r="G73" s="56">
        <f t="shared" si="7"/>
        <v>7.5</v>
      </c>
    </row>
    <row r="74" spans="1:7" ht="25" customHeight="1" thickBot="1" x14ac:dyDescent="0.4">
      <c r="A74" s="59"/>
      <c r="B74" s="34" t="s">
        <v>10</v>
      </c>
      <c r="C74" s="35">
        <v>75</v>
      </c>
      <c r="D74" s="38">
        <f t="shared" si="8"/>
        <v>6</v>
      </c>
      <c r="E74" s="26">
        <f t="shared" si="5"/>
        <v>52.5</v>
      </c>
      <c r="F74" s="11">
        <f t="shared" si="6"/>
        <v>28.5</v>
      </c>
      <c r="G74" s="56">
        <f t="shared" si="7"/>
        <v>22.5</v>
      </c>
    </row>
    <row r="75" spans="1:7" ht="31" customHeight="1" x14ac:dyDescent="0.35">
      <c r="A75" s="60" t="s">
        <v>43</v>
      </c>
      <c r="B75" s="24" t="s">
        <v>9</v>
      </c>
      <c r="C75" s="19">
        <v>30</v>
      </c>
      <c r="D75" s="25">
        <f t="shared" si="8"/>
        <v>2.4</v>
      </c>
      <c r="E75" s="19">
        <f t="shared" si="5"/>
        <v>21</v>
      </c>
      <c r="F75" s="11">
        <f t="shared" si="6"/>
        <v>11.4</v>
      </c>
      <c r="G75" s="56">
        <f t="shared" si="7"/>
        <v>9</v>
      </c>
    </row>
    <row r="76" spans="1:7" ht="23" customHeight="1" thickBot="1" x14ac:dyDescent="0.4">
      <c r="A76" s="61"/>
      <c r="B76" s="23" t="s">
        <v>10</v>
      </c>
      <c r="C76" s="21">
        <v>70</v>
      </c>
      <c r="D76" s="22">
        <f t="shared" si="8"/>
        <v>5.6</v>
      </c>
      <c r="E76" s="21">
        <f t="shared" si="5"/>
        <v>49</v>
      </c>
      <c r="F76" s="11">
        <f t="shared" si="6"/>
        <v>26.6</v>
      </c>
      <c r="G76" s="56">
        <f t="shared" si="7"/>
        <v>21</v>
      </c>
    </row>
    <row r="77" spans="1:7" x14ac:dyDescent="0.35">
      <c r="A77" s="62" t="s">
        <v>31</v>
      </c>
      <c r="B77" s="39" t="s">
        <v>9</v>
      </c>
      <c r="C77" s="9">
        <v>20</v>
      </c>
      <c r="D77" s="10">
        <f t="shared" si="8"/>
        <v>1.6</v>
      </c>
      <c r="E77" s="10">
        <f t="shared" si="5"/>
        <v>14</v>
      </c>
      <c r="F77" s="11">
        <f t="shared" si="6"/>
        <v>7.6</v>
      </c>
      <c r="G77" s="56">
        <f t="shared" si="7"/>
        <v>6</v>
      </c>
    </row>
    <row r="78" spans="1:7" x14ac:dyDescent="0.35">
      <c r="A78" s="62"/>
      <c r="B78" s="40" t="s">
        <v>11</v>
      </c>
      <c r="C78" s="13">
        <v>50</v>
      </c>
      <c r="D78" s="10">
        <f t="shared" si="8"/>
        <v>4</v>
      </c>
      <c r="E78" s="10">
        <f t="shared" si="5"/>
        <v>35</v>
      </c>
      <c r="F78" s="11">
        <f t="shared" si="6"/>
        <v>19</v>
      </c>
      <c r="G78" s="56">
        <f t="shared" si="7"/>
        <v>15</v>
      </c>
    </row>
    <row r="79" spans="1:7" x14ac:dyDescent="0.35">
      <c r="A79" s="62"/>
      <c r="B79" s="41" t="s">
        <v>13</v>
      </c>
      <c r="C79" s="13">
        <v>200</v>
      </c>
      <c r="D79" s="10">
        <f t="shared" si="8"/>
        <v>16</v>
      </c>
      <c r="E79" s="10">
        <f t="shared" si="5"/>
        <v>140</v>
      </c>
      <c r="F79" s="11">
        <f t="shared" si="6"/>
        <v>76</v>
      </c>
      <c r="G79" s="56">
        <f t="shared" si="7"/>
        <v>60</v>
      </c>
    </row>
    <row r="80" spans="1:7" ht="16" customHeight="1" thickBot="1" x14ac:dyDescent="0.4">
      <c r="A80" s="63"/>
      <c r="B80" s="42" t="s">
        <v>14</v>
      </c>
      <c r="C80" s="15">
        <v>250</v>
      </c>
      <c r="D80" s="16">
        <f t="shared" si="8"/>
        <v>20</v>
      </c>
      <c r="E80" s="16">
        <f>140</f>
        <v>140</v>
      </c>
      <c r="F80" s="37">
        <f t="shared" si="6"/>
        <v>130</v>
      </c>
      <c r="G80" s="56">
        <f t="shared" si="7"/>
        <v>110</v>
      </c>
    </row>
    <row r="81" spans="1:7" ht="21.5" customHeight="1" x14ac:dyDescent="0.35">
      <c r="A81" s="64" t="s">
        <v>32</v>
      </c>
      <c r="B81" s="8" t="s">
        <v>9</v>
      </c>
      <c r="C81" s="9">
        <v>30</v>
      </c>
      <c r="D81" s="10">
        <f t="shared" si="8"/>
        <v>2.4</v>
      </c>
      <c r="E81" s="10">
        <f t="shared" si="5"/>
        <v>21</v>
      </c>
      <c r="F81" s="11">
        <f t="shared" si="6"/>
        <v>11.4</v>
      </c>
      <c r="G81" s="56">
        <f t="shared" si="7"/>
        <v>9</v>
      </c>
    </row>
    <row r="82" spans="1:7" ht="24" customHeight="1" thickBot="1" x14ac:dyDescent="0.4">
      <c r="A82" s="65"/>
      <c r="B82" s="43" t="s">
        <v>12</v>
      </c>
      <c r="C82" s="35">
        <v>100</v>
      </c>
      <c r="D82" s="38">
        <f t="shared" si="8"/>
        <v>8</v>
      </c>
      <c r="E82" s="32">
        <f t="shared" si="5"/>
        <v>70</v>
      </c>
      <c r="F82" s="11">
        <f t="shared" si="6"/>
        <v>38</v>
      </c>
      <c r="G82" s="56">
        <f t="shared" si="7"/>
        <v>30</v>
      </c>
    </row>
    <row r="83" spans="1:7" x14ac:dyDescent="0.35">
      <c r="A83" s="66" t="s">
        <v>33</v>
      </c>
      <c r="B83" s="44" t="s">
        <v>34</v>
      </c>
      <c r="C83" s="45">
        <v>233.64</v>
      </c>
      <c r="D83" s="46">
        <f t="shared" si="8"/>
        <v>18.690000000000001</v>
      </c>
      <c r="E83" s="46">
        <f>140</f>
        <v>140</v>
      </c>
      <c r="F83" s="37">
        <f t="shared" si="6"/>
        <v>112.32999999999998</v>
      </c>
      <c r="G83" s="56">
        <f t="shared" si="7"/>
        <v>93.639999999999986</v>
      </c>
    </row>
    <row r="84" spans="1:7" x14ac:dyDescent="0.35">
      <c r="A84" s="67"/>
      <c r="B84" s="47" t="s">
        <v>35</v>
      </c>
      <c r="C84" s="48">
        <v>200</v>
      </c>
      <c r="D84" s="10">
        <f t="shared" si="8"/>
        <v>16</v>
      </c>
      <c r="E84" s="10">
        <f t="shared" si="5"/>
        <v>140</v>
      </c>
      <c r="F84" s="11">
        <f t="shared" si="6"/>
        <v>76</v>
      </c>
      <c r="G84" s="56">
        <f t="shared" si="7"/>
        <v>60</v>
      </c>
    </row>
    <row r="85" spans="1:7" x14ac:dyDescent="0.35">
      <c r="A85" s="67"/>
      <c r="B85" s="47" t="s">
        <v>36</v>
      </c>
      <c r="C85" s="48">
        <v>200</v>
      </c>
      <c r="D85" s="10">
        <f t="shared" si="8"/>
        <v>16</v>
      </c>
      <c r="E85" s="10">
        <f t="shared" si="5"/>
        <v>140</v>
      </c>
      <c r="F85" s="11">
        <f t="shared" si="6"/>
        <v>76</v>
      </c>
      <c r="G85" s="56">
        <f t="shared" si="7"/>
        <v>60</v>
      </c>
    </row>
    <row r="86" spans="1:7" x14ac:dyDescent="0.35">
      <c r="A86" s="67"/>
      <c r="B86" s="49" t="s">
        <v>37</v>
      </c>
      <c r="C86" s="48">
        <v>200</v>
      </c>
      <c r="D86" s="10">
        <f t="shared" si="8"/>
        <v>16</v>
      </c>
      <c r="E86" s="10">
        <f t="shared" si="5"/>
        <v>140</v>
      </c>
      <c r="F86" s="11">
        <f t="shared" si="6"/>
        <v>76</v>
      </c>
      <c r="G86" s="56">
        <f t="shared" si="7"/>
        <v>60</v>
      </c>
    </row>
    <row r="87" spans="1:7" x14ac:dyDescent="0.35">
      <c r="A87" s="67"/>
      <c r="B87" s="50" t="s">
        <v>38</v>
      </c>
      <c r="C87" s="51">
        <v>200</v>
      </c>
      <c r="D87" s="32">
        <f t="shared" si="8"/>
        <v>16</v>
      </c>
      <c r="E87" s="32">
        <f t="shared" si="5"/>
        <v>140</v>
      </c>
      <c r="F87" s="11">
        <f t="shared" si="6"/>
        <v>76</v>
      </c>
      <c r="G87" s="56">
        <f t="shared" si="7"/>
        <v>60</v>
      </c>
    </row>
    <row r="88" spans="1:7" ht="17" customHeight="1" thickBot="1" x14ac:dyDescent="0.4">
      <c r="A88" s="68"/>
      <c r="B88" s="52" t="s">
        <v>39</v>
      </c>
      <c r="C88" s="53">
        <v>200</v>
      </c>
      <c r="D88" s="30">
        <f t="shared" si="8"/>
        <v>16</v>
      </c>
      <c r="E88" s="30">
        <f t="shared" si="5"/>
        <v>140</v>
      </c>
      <c r="F88" s="11">
        <f t="shared" si="6"/>
        <v>76</v>
      </c>
      <c r="G88" s="56">
        <f t="shared" si="7"/>
        <v>60</v>
      </c>
    </row>
    <row r="89" spans="1:7" x14ac:dyDescent="0.35">
      <c r="A89" s="54"/>
      <c r="B89" s="54"/>
      <c r="C89" s="55"/>
      <c r="D89" s="55"/>
      <c r="E89" s="55"/>
      <c r="F89" s="55"/>
    </row>
    <row r="90" spans="1:7" x14ac:dyDescent="0.35">
      <c r="A90" s="69" t="s">
        <v>40</v>
      </c>
      <c r="B90" s="69"/>
      <c r="C90" s="69"/>
      <c r="D90" s="69"/>
      <c r="E90" s="54"/>
      <c r="F90" s="54"/>
    </row>
    <row r="91" spans="1:7" x14ac:dyDescent="0.35">
      <c r="A91" s="54"/>
      <c r="B91" s="54"/>
      <c r="C91" s="54"/>
      <c r="D91" s="54"/>
      <c r="E91" s="54"/>
      <c r="F91" s="54"/>
    </row>
    <row r="92" spans="1:7" ht="28" customHeight="1" x14ac:dyDescent="0.35">
      <c r="A92" s="57" t="s">
        <v>41</v>
      </c>
      <c r="B92" s="57"/>
      <c r="C92" s="57"/>
      <c r="D92" s="57"/>
      <c r="E92" s="54"/>
      <c r="F92" s="54"/>
    </row>
    <row r="93" spans="1:7" ht="15.5" customHeight="1" x14ac:dyDescent="0.35">
      <c r="A93" s="57"/>
      <c r="B93" s="57"/>
      <c r="C93" s="57"/>
      <c r="D93" s="57"/>
      <c r="E93" s="54"/>
      <c r="F93" s="54"/>
    </row>
    <row r="94" spans="1:7" x14ac:dyDescent="0.35">
      <c r="A94" s="54"/>
      <c r="B94" s="54"/>
      <c r="C94" s="54"/>
      <c r="D94" s="54"/>
      <c r="E94" s="54"/>
      <c r="F94" s="54"/>
    </row>
  </sheetData>
  <mergeCells count="25">
    <mergeCell ref="A20:A23"/>
    <mergeCell ref="A1:D1"/>
    <mergeCell ref="A3:A8"/>
    <mergeCell ref="A9:A10"/>
    <mergeCell ref="A11:A14"/>
    <mergeCell ref="A15:A19"/>
    <mergeCell ref="A68:A72"/>
    <mergeCell ref="A24:A29"/>
    <mergeCell ref="A30:A31"/>
    <mergeCell ref="A32:A34"/>
    <mergeCell ref="A35:A37"/>
    <mergeCell ref="A38:A40"/>
    <mergeCell ref="A41:A46"/>
    <mergeCell ref="A47:A49"/>
    <mergeCell ref="A50:A55"/>
    <mergeCell ref="A56:A61"/>
    <mergeCell ref="A62:A63"/>
    <mergeCell ref="A64:A67"/>
    <mergeCell ref="A92:D93"/>
    <mergeCell ref="A73:A74"/>
    <mergeCell ref="A75:A76"/>
    <mergeCell ref="A77:A80"/>
    <mergeCell ref="A81:A82"/>
    <mergeCell ref="A83:A88"/>
    <mergeCell ref="A90:D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2020-03-05T19:44:07Z</dcterms:created>
  <dcterms:modified xsi:type="dcterms:W3CDTF">2020-03-07T23:02:32Z</dcterms:modified>
</cp:coreProperties>
</file>